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-IIPE\IIPE 2017\IIPE-2017\1 Acceso Inicial\"/>
    </mc:Choice>
  </mc:AlternateContent>
  <bookViews>
    <workbookView xWindow="0" yWindow="0" windowWidth="18255" windowHeight="11280"/>
  </bookViews>
  <sheets>
    <sheet name="RESUL EGRESOS-LDF" sheetId="1" r:id="rId1"/>
  </sheets>
  <definedNames>
    <definedName name="_xlnm.Print_Area" localSheetId="0">'RESUL EGRESOS-LDF'!$B$2:$H$37</definedName>
  </definedNames>
  <calcPr calcId="152511"/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H21" i="1"/>
  <c r="G21" i="1"/>
  <c r="F21" i="1"/>
  <c r="F20" i="1"/>
  <c r="F18" i="1"/>
  <c r="F17" i="1"/>
  <c r="F16" i="1"/>
  <c r="F15" i="1"/>
  <c r="F14" i="1"/>
  <c r="F13" i="1"/>
  <c r="F12" i="1" s="1"/>
  <c r="F35" i="1" s="1"/>
  <c r="H12" i="1"/>
  <c r="H35" i="1" s="1"/>
  <c r="G12" i="1"/>
  <c r="G35" i="1" s="1"/>
  <c r="E12" i="1"/>
  <c r="E35" i="1" s="1"/>
  <c r="D12" i="1"/>
  <c r="D35" i="1" s="1"/>
  <c r="C12" i="1"/>
  <c r="C35" i="1" s="1"/>
</calcChain>
</file>

<file path=xl/sharedStrings.xml><?xml version="1.0" encoding="utf-8"?>
<sst xmlns="http://schemas.openxmlformats.org/spreadsheetml/2006/main" count="31" uniqueCount="22">
  <si>
    <t>GOBIERNO DEL ESTADO DE COAHUILA</t>
  </si>
  <si>
    <t>RESULTADOS DE EGRESOS-LDF</t>
  </si>
  <si>
    <t>(Pesos)</t>
  </si>
  <si>
    <t>NO ARMONIZADO</t>
  </si>
  <si>
    <t>ARMONIZADO</t>
  </si>
  <si>
    <t>Concepto</t>
  </si>
  <si>
    <t>a sept 2016</t>
  </si>
  <si>
    <t>*</t>
  </si>
  <si>
    <t xml:space="preserve">Gasto No Etiquetado </t>
  </si>
  <si>
    <t xml:space="preserve">     Servicios Personales </t>
  </si>
  <si>
    <t xml:space="preserve">     Materiales y Suministros </t>
  </si>
  <si>
    <t xml:space="preserve">     Servicios Generales </t>
  </si>
  <si>
    <t xml:space="preserve">     Transferencias, Asignaciones, Subsidios y Otras Ayudas</t>
  </si>
  <si>
    <t xml:space="preserve">     Bienes Muebles, Inmuebles e Intangibles</t>
  </si>
  <si>
    <t xml:space="preserve">     Inversión Pública </t>
  </si>
  <si>
    <t xml:space="preserve">     Inversiones Financieras y Otras Provisiones</t>
  </si>
  <si>
    <t xml:space="preserve">     Participaciones y Aportaciones </t>
  </si>
  <si>
    <t xml:space="preserve">     Deuda Pública </t>
  </si>
  <si>
    <t xml:space="preserve">Gasto Etiquetado </t>
  </si>
  <si>
    <t xml:space="preserve">Total del Resultado de Egresos </t>
  </si>
  <si>
    <t>* Cifras al 3er Trimestre del 2016</t>
  </si>
  <si>
    <t>Se muestra la clasificación de Gasto No etiquetado y Gasto Etiquetado, identificando para cada uno de los apartados la clasificación de los egresos de acuerdo a los capítulos de objeto de gasto. Los resultados abarcan un período de cinco años adicional al año del ejercicio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</si>
</sst>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9"/>
      <color rgb="FF9C6500"/>
      <name val="Segoe UI"/>
      <family val="2"/>
    </font>
    <font>
      <sz val="12"/>
      <name val="Times New Roman"/>
      <family val="1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2" fillId="0" borderId="0"/>
    <xf numFmtId="0" fontId="13" fillId="2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4" borderId="10" xfId="1" applyFill="1" applyBorder="1" applyAlignment="1"/>
    <xf numFmtId="0" fontId="0" fillId="0" borderId="10" xfId="0" applyBorder="1"/>
    <xf numFmtId="0" fontId="5" fillId="4" borderId="11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/>
    <xf numFmtId="0" fontId="7" fillId="4" borderId="12" xfId="1" applyFont="1" applyFill="1" applyBorder="1" applyAlignment="1">
      <alignment horizontal="center" vertical="center"/>
    </xf>
    <xf numFmtId="0" fontId="0" fillId="0" borderId="12" xfId="0" applyBorder="1"/>
    <xf numFmtId="0" fontId="8" fillId="0" borderId="12" xfId="0" applyFont="1" applyBorder="1" applyAlignment="1">
      <alignment horizontal="center"/>
    </xf>
    <xf numFmtId="0" fontId="7" fillId="4" borderId="11" xfId="1" applyFont="1" applyFill="1" applyBorder="1" applyAlignment="1">
      <alignment horizontal="center" vertical="center"/>
    </xf>
    <xf numFmtId="0" fontId="0" fillId="0" borderId="11" xfId="0" applyBorder="1"/>
    <xf numFmtId="0" fontId="9" fillId="4" borderId="11" xfId="0" applyFont="1" applyFill="1" applyBorder="1" applyAlignment="1">
      <alignment horizontal="left"/>
    </xf>
    <xf numFmtId="3" fontId="2" fillId="0" borderId="11" xfId="0" applyNumberFormat="1" applyFont="1" applyBorder="1"/>
    <xf numFmtId="0" fontId="10" fillId="4" borderId="11" xfId="0" applyFont="1" applyFill="1" applyBorder="1" applyAlignment="1">
      <alignment horizontal="left"/>
    </xf>
    <xf numFmtId="3" fontId="11" fillId="0" borderId="11" xfId="0" applyNumberFormat="1" applyFont="1" applyBorder="1"/>
    <xf numFmtId="0" fontId="10" fillId="4" borderId="11" xfId="2" applyFont="1" applyFill="1" applyBorder="1" applyAlignment="1">
      <alignment horizontal="left"/>
    </xf>
    <xf numFmtId="0" fontId="11" fillId="4" borderId="11" xfId="1" applyFont="1" applyFill="1" applyBorder="1" applyAlignment="1"/>
    <xf numFmtId="0" fontId="11" fillId="0" borderId="5" xfId="0" applyFont="1" applyBorder="1"/>
    <xf numFmtId="0" fontId="11" fillId="0" borderId="11" xfId="0" applyFont="1" applyBorder="1"/>
    <xf numFmtId="0" fontId="5" fillId="0" borderId="11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6" fillId="0" borderId="0" xfId="0" applyFont="1"/>
    <xf numFmtId="0" fontId="0" fillId="0" borderId="5" xfId="0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0" xfId="0" applyFont="1"/>
    <xf numFmtId="0" fontId="2" fillId="4" borderId="4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5" borderId="0" xfId="0" applyFont="1" applyFill="1" applyAlignment="1">
      <alignment horizontal="left" vertical="top" wrapText="1"/>
    </xf>
  </cellXfs>
  <cellStyles count="14">
    <cellStyle name="Buena 2" xfId="3"/>
    <cellStyle name="Comma_Sheet1" xfId="4"/>
    <cellStyle name="Euro" xfId="5"/>
    <cellStyle name="Millares 2" xfId="6"/>
    <cellStyle name="Neutral 2" xfId="7"/>
    <cellStyle name="Normal" xfId="0" builtinId="0"/>
    <cellStyle name="Normal 2" xfId="8"/>
    <cellStyle name="Normal 2 2" xfId="9"/>
    <cellStyle name="Normal 2 3" xfId="10"/>
    <cellStyle name="Normal 3" xfId="1"/>
    <cellStyle name="Normal 3 2" xfId="11"/>
    <cellStyle name="Normal 4" xfId="12"/>
    <cellStyle name="Normal 4 2" xfId="2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136071</xdr:colOff>
      <xdr:row>1</xdr:row>
      <xdr:rowOff>56696</xdr:rowOff>
    </xdr:from>
    <xdr:to>
      <xdr:col>1</xdr:col>
      <xdr:colOff>1848304</xdr:colOff>
      <xdr:row>6</xdr:row>
      <xdr:rowOff>170089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291" b="96825" l="2622" r="9625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2" t="4717" r="3191"/>
        <a:stretch/>
      </xdr:blipFill>
      <xdr:spPr bwMode="auto">
        <a:xfrm>
          <a:off x="669017" y="215446"/>
          <a:ext cx="1712233" cy="97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showGridLines="0" tabSelected="1" topLeftCell="A19" zoomScale="84" zoomScaleNormal="84" workbookViewId="0">
      <selection activeCell="B45" sqref="B45"/>
    </sheetView>
  </sheetViews>
  <sheetFormatPr baseColWidth="10" defaultRowHeight="12.75" x14ac:dyDescent="0.2"/>
  <cols>
    <col min="1" max="1" width="8" customWidth="1"/>
    <col min="2" max="2" width="48.7109375" customWidth="1"/>
    <col min="3" max="8" width="16" customWidth="1"/>
  </cols>
  <sheetData>
    <row r="2" spans="2:8" x14ac:dyDescent="0.2">
      <c r="B2" s="1"/>
      <c r="C2" s="2"/>
      <c r="D2" s="2"/>
      <c r="E2" s="2"/>
      <c r="F2" s="2"/>
      <c r="G2" s="2"/>
      <c r="H2" s="3"/>
    </row>
    <row r="3" spans="2:8" ht="15" x14ac:dyDescent="0.2">
      <c r="B3" s="29" t="s">
        <v>0</v>
      </c>
      <c r="C3" s="30"/>
      <c r="D3" s="30"/>
      <c r="E3" s="30"/>
      <c r="F3" s="30"/>
      <c r="G3" s="30"/>
      <c r="H3" s="31"/>
    </row>
    <row r="4" spans="2:8" ht="15" x14ac:dyDescent="0.2">
      <c r="B4" s="29" t="s">
        <v>1</v>
      </c>
      <c r="C4" s="30"/>
      <c r="D4" s="30"/>
      <c r="E4" s="30"/>
      <c r="F4" s="30"/>
      <c r="G4" s="30"/>
      <c r="H4" s="31"/>
    </row>
    <row r="5" spans="2:8" x14ac:dyDescent="0.2">
      <c r="B5" s="32" t="s">
        <v>2</v>
      </c>
      <c r="C5" s="30"/>
      <c r="D5" s="30"/>
      <c r="E5" s="30"/>
      <c r="F5" s="30"/>
      <c r="G5" s="30"/>
      <c r="H5" s="31"/>
    </row>
    <row r="6" spans="2:8" x14ac:dyDescent="0.2">
      <c r="B6" s="26"/>
      <c r="C6" s="23"/>
      <c r="D6" s="23"/>
      <c r="E6" s="23"/>
      <c r="F6" s="23"/>
      <c r="G6" s="23"/>
      <c r="H6" s="25"/>
    </row>
    <row r="7" spans="2:8" s="28" customFormat="1" ht="15.75" x14ac:dyDescent="0.2">
      <c r="B7" s="27"/>
      <c r="C7" s="33" t="s">
        <v>3</v>
      </c>
      <c r="D7" s="34"/>
      <c r="E7" s="35"/>
      <c r="F7" s="33" t="s">
        <v>4</v>
      </c>
      <c r="G7" s="34"/>
      <c r="H7" s="35"/>
    </row>
    <row r="8" spans="2:8" ht="15" x14ac:dyDescent="0.25">
      <c r="B8" s="4"/>
      <c r="C8" s="5"/>
      <c r="D8" s="5"/>
      <c r="E8" s="5"/>
      <c r="F8" s="5"/>
      <c r="G8" s="5"/>
      <c r="H8" s="5"/>
    </row>
    <row r="9" spans="2:8" s="8" customFormat="1" ht="15.75" x14ac:dyDescent="0.25">
      <c r="B9" s="6" t="s">
        <v>5</v>
      </c>
      <c r="C9" s="7">
        <v>2011</v>
      </c>
      <c r="D9" s="7">
        <v>2012</v>
      </c>
      <c r="E9" s="7">
        <v>2013</v>
      </c>
      <c r="F9" s="7">
        <v>2014</v>
      </c>
      <c r="G9" s="7">
        <v>2015</v>
      </c>
      <c r="H9" s="7" t="s">
        <v>6</v>
      </c>
    </row>
    <row r="10" spans="2:8" ht="18.75" x14ac:dyDescent="0.3">
      <c r="B10" s="9"/>
      <c r="C10" s="10"/>
      <c r="D10" s="10"/>
      <c r="E10" s="10"/>
      <c r="F10" s="10"/>
      <c r="G10" s="10"/>
      <c r="H10" s="11" t="s">
        <v>7</v>
      </c>
    </row>
    <row r="11" spans="2:8" ht="14.25" x14ac:dyDescent="0.2">
      <c r="B11" s="12"/>
      <c r="C11" s="13"/>
      <c r="D11" s="13"/>
      <c r="E11" s="13"/>
      <c r="F11" s="13"/>
      <c r="G11" s="13"/>
      <c r="H11" s="13"/>
    </row>
    <row r="12" spans="2:8" ht="15" x14ac:dyDescent="0.25">
      <c r="B12" s="14" t="s">
        <v>8</v>
      </c>
      <c r="C12" s="15">
        <f t="shared" ref="C12:E12" si="0">+C13+C14+C15+C16+C17+C18+C19+C20+C21</f>
        <v>25146134781.559998</v>
      </c>
      <c r="D12" s="15">
        <f t="shared" si="0"/>
        <v>16058322682.82</v>
      </c>
      <c r="E12" s="15">
        <f t="shared" si="0"/>
        <v>20755159750.740002</v>
      </c>
      <c r="F12" s="15">
        <f>+F13+F14+F15+F16+F17+F18+F19+F20+F21</f>
        <v>23482109214.150002</v>
      </c>
      <c r="G12" s="15">
        <f t="shared" ref="G12:H12" si="1">+G13+G14+G15+G16+G17+G18+G19+G20+G21</f>
        <v>25517613294.459999</v>
      </c>
      <c r="H12" s="15">
        <f t="shared" si="1"/>
        <v>18350017936.200001</v>
      </c>
    </row>
    <row r="13" spans="2:8" x14ac:dyDescent="0.2">
      <c r="B13" s="16" t="s">
        <v>9</v>
      </c>
      <c r="C13" s="17">
        <v>6514994342.5500002</v>
      </c>
      <c r="D13" s="17">
        <v>6357337930.75</v>
      </c>
      <c r="E13" s="17">
        <v>7642231644.5100002</v>
      </c>
      <c r="F13" s="17">
        <f>6243969109.4+192237.6</f>
        <v>6244161347</v>
      </c>
      <c r="G13" s="17">
        <v>6078736020.3599997</v>
      </c>
      <c r="H13" s="17">
        <v>4985229018.1199999</v>
      </c>
    </row>
    <row r="14" spans="2:8" x14ac:dyDescent="0.2">
      <c r="B14" s="16" t="s">
        <v>10</v>
      </c>
      <c r="C14" s="17">
        <v>364319527.44</v>
      </c>
      <c r="D14" s="17">
        <v>606635349.25</v>
      </c>
      <c r="E14" s="17">
        <v>592037474.90999997</v>
      </c>
      <c r="F14" s="17">
        <f>347954663.39+71339549.5</f>
        <v>419294212.88999999</v>
      </c>
      <c r="G14" s="17">
        <v>478750230</v>
      </c>
      <c r="H14" s="17">
        <v>452421007.62</v>
      </c>
    </row>
    <row r="15" spans="2:8" x14ac:dyDescent="0.2">
      <c r="B15" s="16" t="s">
        <v>11</v>
      </c>
      <c r="C15" s="17">
        <v>3333843935.1900001</v>
      </c>
      <c r="D15" s="17">
        <v>1645339853.5</v>
      </c>
      <c r="E15" s="17">
        <v>2336296225.3200002</v>
      </c>
      <c r="F15" s="17">
        <f>2719896289.27-64789011.95</f>
        <v>2655107277.3200002</v>
      </c>
      <c r="G15" s="17">
        <v>2116585534.1199999</v>
      </c>
      <c r="H15" s="17">
        <v>1975134229.02</v>
      </c>
    </row>
    <row r="16" spans="2:8" x14ac:dyDescent="0.2">
      <c r="B16" s="18" t="s">
        <v>12</v>
      </c>
      <c r="C16" s="17">
        <v>6408292634.4799995</v>
      </c>
      <c r="D16" s="17">
        <v>3594691588.27</v>
      </c>
      <c r="E16" s="17">
        <v>3183624156.79</v>
      </c>
      <c r="F16" s="17">
        <f>6183204010.19+64122386.52</f>
        <v>6247326396.71</v>
      </c>
      <c r="G16" s="17">
        <v>6657302569.2399998</v>
      </c>
      <c r="H16" s="17">
        <v>5336588646.5600004</v>
      </c>
    </row>
    <row r="17" spans="2:8" x14ac:dyDescent="0.2">
      <c r="B17" s="19" t="s">
        <v>13</v>
      </c>
      <c r="C17" s="17">
        <v>249315275.40000001</v>
      </c>
      <c r="D17" s="17">
        <v>85990552.680000007</v>
      </c>
      <c r="E17" s="17">
        <v>174206726.69</v>
      </c>
      <c r="F17" s="17">
        <f>178979269.9-98913431.45</f>
        <v>80065838.450000003</v>
      </c>
      <c r="G17" s="17">
        <v>108643848.77</v>
      </c>
      <c r="H17" s="17">
        <v>167996985.06999999</v>
      </c>
    </row>
    <row r="18" spans="2:8" x14ac:dyDescent="0.2">
      <c r="B18" s="19" t="s">
        <v>14</v>
      </c>
      <c r="C18" s="17">
        <v>3708556234.3800001</v>
      </c>
      <c r="D18" s="17">
        <v>1012000391.41</v>
      </c>
      <c r="E18" s="17">
        <v>1266872454.46</v>
      </c>
      <c r="F18" s="17">
        <f>174467165.16-21394103.38</f>
        <v>153073061.78</v>
      </c>
      <c r="G18" s="17">
        <v>175983593.59999999</v>
      </c>
      <c r="H18" s="17">
        <v>29564539.300000001</v>
      </c>
    </row>
    <row r="19" spans="2:8" x14ac:dyDescent="0.2">
      <c r="B19" s="19" t="s">
        <v>15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">
      <c r="B20" s="19" t="s">
        <v>16</v>
      </c>
      <c r="C20" s="17">
        <v>0</v>
      </c>
      <c r="D20" s="17">
        <v>0</v>
      </c>
      <c r="E20" s="17">
        <v>2716777028</v>
      </c>
      <c r="F20" s="17">
        <f>3009805094.63+0.37</f>
        <v>3009805095</v>
      </c>
      <c r="G20" s="17">
        <v>3060319530</v>
      </c>
      <c r="H20" s="17">
        <v>2312424191.9400001</v>
      </c>
    </row>
    <row r="21" spans="2:8" x14ac:dyDescent="0.2">
      <c r="B21" s="19" t="s">
        <v>17</v>
      </c>
      <c r="C21" s="17">
        <v>4566812832.1199999</v>
      </c>
      <c r="D21" s="17">
        <v>2756327016.96</v>
      </c>
      <c r="E21" s="17">
        <v>2843114040.0599999</v>
      </c>
      <c r="F21" s="17">
        <f>2672124193.47+2001151791.53</f>
        <v>4673275985</v>
      </c>
      <c r="G21" s="17">
        <f>6300150632.46+541141335.91</f>
        <v>6841291968.3699999</v>
      </c>
      <c r="H21" s="17">
        <f>2682272030+408387288.57</f>
        <v>3090659318.5700002</v>
      </c>
    </row>
    <row r="22" spans="2:8" x14ac:dyDescent="0.2">
      <c r="B22" s="13"/>
      <c r="C22" s="20"/>
      <c r="D22" s="21"/>
      <c r="E22" s="21"/>
      <c r="F22" s="17"/>
      <c r="G22" s="17"/>
      <c r="H22" s="17"/>
    </row>
    <row r="23" spans="2:8" ht="15" x14ac:dyDescent="0.25">
      <c r="B23" s="14" t="s">
        <v>18</v>
      </c>
      <c r="C23" s="15">
        <f t="shared" ref="C23:E23" si="2">+C24+C25+C26+C27+C28+C29+C30+C31+C32</f>
        <v>19524510964.540001</v>
      </c>
      <c r="D23" s="15">
        <f t="shared" si="2"/>
        <v>16704583312.810001</v>
      </c>
      <c r="E23" s="15">
        <f t="shared" si="2"/>
        <v>16480843297.790001</v>
      </c>
      <c r="F23" s="15">
        <f>+F24+F25+F26+F27+F28+F29+F30+F31+F32</f>
        <v>18862997166.849998</v>
      </c>
      <c r="G23" s="15">
        <f t="shared" ref="G23:H23" si="3">+G24+G25+G26+G27+G28+G29+G30+G31+G32</f>
        <v>19293932594.539997</v>
      </c>
      <c r="H23" s="15">
        <f t="shared" si="3"/>
        <v>12972817003.449999</v>
      </c>
    </row>
    <row r="24" spans="2:8" x14ac:dyDescent="0.2">
      <c r="B24" s="16" t="s">
        <v>9</v>
      </c>
      <c r="C24" s="17">
        <v>7376653823.3100004</v>
      </c>
      <c r="D24" s="17">
        <v>7661326360.25</v>
      </c>
      <c r="E24" s="17">
        <v>7980361756.6899996</v>
      </c>
      <c r="F24" s="17">
        <v>8409915425</v>
      </c>
      <c r="G24" s="17">
        <v>9045375381.2099991</v>
      </c>
      <c r="H24" s="17">
        <v>4879358523.1199999</v>
      </c>
    </row>
    <row r="25" spans="2:8" x14ac:dyDescent="0.2">
      <c r="B25" s="16" t="s">
        <v>10</v>
      </c>
      <c r="C25" s="17">
        <v>0</v>
      </c>
      <c r="D25" s="17">
        <v>0</v>
      </c>
      <c r="E25" s="17">
        <v>0</v>
      </c>
      <c r="F25" s="17">
        <v>86574349.109999999</v>
      </c>
      <c r="G25" s="17">
        <v>75596039.430000007</v>
      </c>
      <c r="H25" s="17">
        <v>170964531.03999999</v>
      </c>
    </row>
    <row r="26" spans="2:8" x14ac:dyDescent="0.2">
      <c r="B26" s="16" t="s">
        <v>11</v>
      </c>
      <c r="C26" s="17">
        <v>0</v>
      </c>
      <c r="D26" s="17">
        <v>0</v>
      </c>
      <c r="E26" s="17">
        <v>0</v>
      </c>
      <c r="F26" s="17">
        <v>297527317.68000001</v>
      </c>
      <c r="G26" s="17">
        <v>365072861.64999998</v>
      </c>
      <c r="H26" s="17">
        <v>336440194.99000001</v>
      </c>
    </row>
    <row r="27" spans="2:8" x14ac:dyDescent="0.2">
      <c r="B27" s="18" t="s">
        <v>12</v>
      </c>
      <c r="C27" s="17">
        <v>6251477174.3699999</v>
      </c>
      <c r="D27" s="17">
        <v>7282789021.7200003</v>
      </c>
      <c r="E27" s="17">
        <v>3532391649.3299999</v>
      </c>
      <c r="F27" s="17">
        <v>6304224483.29</v>
      </c>
      <c r="G27" s="17">
        <v>5876616732.5</v>
      </c>
      <c r="H27" s="17">
        <v>4266560414.4899998</v>
      </c>
    </row>
    <row r="28" spans="2:8" x14ac:dyDescent="0.2">
      <c r="B28" s="19" t="s">
        <v>13</v>
      </c>
      <c r="C28" s="17">
        <v>0</v>
      </c>
      <c r="D28" s="17">
        <v>0</v>
      </c>
      <c r="E28" s="17">
        <v>0</v>
      </c>
      <c r="F28" s="17">
        <v>231320281.55000001</v>
      </c>
      <c r="G28" s="17">
        <v>216114299.13999999</v>
      </c>
      <c r="H28" s="17">
        <v>89831642.890000001</v>
      </c>
    </row>
    <row r="29" spans="2:8" x14ac:dyDescent="0.2">
      <c r="B29" s="19" t="s">
        <v>14</v>
      </c>
      <c r="C29" s="17">
        <v>5896379966.8599997</v>
      </c>
      <c r="D29" s="17">
        <v>1760467930.8399999</v>
      </c>
      <c r="E29" s="17">
        <v>3278684239.77</v>
      </c>
      <c r="F29" s="17">
        <v>1716389278.22</v>
      </c>
      <c r="G29" s="17">
        <v>1673612372.6099999</v>
      </c>
      <c r="H29" s="17">
        <v>1281194579.0999999</v>
      </c>
    </row>
    <row r="30" spans="2:8" x14ac:dyDescent="0.2">
      <c r="B30" s="19" t="s">
        <v>15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x14ac:dyDescent="0.2">
      <c r="B31" s="19" t="s">
        <v>16</v>
      </c>
      <c r="C31" s="17">
        <v>0</v>
      </c>
      <c r="D31" s="17">
        <v>0</v>
      </c>
      <c r="E31" s="17">
        <v>1689405652</v>
      </c>
      <c r="F31" s="17">
        <v>1817046032</v>
      </c>
      <c r="G31" s="17">
        <v>2041544908</v>
      </c>
      <c r="H31" s="17">
        <v>1948467117.8199999</v>
      </c>
    </row>
    <row r="32" spans="2:8" x14ac:dyDescent="0.2">
      <c r="B32" s="19" t="s">
        <v>17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2:8" x14ac:dyDescent="0.2">
      <c r="B33" s="13"/>
      <c r="C33" s="17"/>
      <c r="D33" s="17"/>
      <c r="E33" s="17"/>
      <c r="F33" s="17"/>
      <c r="G33" s="17"/>
      <c r="H33" s="17"/>
    </row>
    <row r="34" spans="2:8" x14ac:dyDescent="0.2">
      <c r="B34" s="13"/>
      <c r="C34" s="21"/>
      <c r="D34" s="21"/>
      <c r="E34" s="21"/>
      <c r="F34" s="17"/>
      <c r="G34" s="17"/>
      <c r="H34" s="17"/>
    </row>
    <row r="35" spans="2:8" ht="15.75" x14ac:dyDescent="0.25">
      <c r="B35" s="22" t="s">
        <v>19</v>
      </c>
      <c r="C35" s="15">
        <f t="shared" ref="C35:E35" si="4">+C12+C23</f>
        <v>44670645746.099998</v>
      </c>
      <c r="D35" s="15">
        <f t="shared" si="4"/>
        <v>32762905995.630001</v>
      </c>
      <c r="E35" s="15">
        <f t="shared" si="4"/>
        <v>37236003048.529999</v>
      </c>
      <c r="F35" s="15">
        <f>+F12+F23</f>
        <v>42345106381</v>
      </c>
      <c r="G35" s="15">
        <f t="shared" ref="G35:H35" si="5">+G12+G23</f>
        <v>44811545889</v>
      </c>
      <c r="H35" s="15">
        <f t="shared" si="5"/>
        <v>31322834939.650002</v>
      </c>
    </row>
    <row r="36" spans="2:8" x14ac:dyDescent="0.2">
      <c r="B36" s="10"/>
      <c r="C36" s="10"/>
      <c r="D36" s="10"/>
      <c r="E36" s="10"/>
      <c r="F36" s="10"/>
      <c r="G36" s="10"/>
      <c r="H36" s="10"/>
    </row>
    <row r="37" spans="2:8" ht="15" x14ac:dyDescent="0.2">
      <c r="B37" s="24" t="s">
        <v>20</v>
      </c>
    </row>
    <row r="42" spans="2:8" ht="39.75" customHeight="1" x14ac:dyDescent="0.2">
      <c r="B42" s="36" t="s">
        <v>21</v>
      </c>
      <c r="C42" s="36"/>
      <c r="D42" s="36"/>
      <c r="E42" s="36"/>
      <c r="F42" s="36"/>
      <c r="G42" s="36"/>
      <c r="H42" s="36"/>
    </row>
  </sheetData>
  <mergeCells count="6">
    <mergeCell ref="B42:H42"/>
    <mergeCell ref="B3:H3"/>
    <mergeCell ref="B4:H4"/>
    <mergeCell ref="B5:H5"/>
    <mergeCell ref="C7:E7"/>
    <mergeCell ref="F7:H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 EGRESOS-LDF</vt:lpstr>
      <vt:lpstr>'RESUL EGRESOS-LDF'!Área_de_impresión</vt:lpstr>
    </vt:vector>
  </TitlesOfParts>
  <Company>SEFIN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DGDPA</dc:creator>
  <cp:lastModifiedBy>sefin1011</cp:lastModifiedBy>
  <dcterms:created xsi:type="dcterms:W3CDTF">2017-02-01T18:15:18Z</dcterms:created>
  <dcterms:modified xsi:type="dcterms:W3CDTF">2017-02-10T20:01:05Z</dcterms:modified>
</cp:coreProperties>
</file>